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12195" activeTab="1"/>
  </bookViews>
  <sheets>
    <sheet name="Sheet1" sheetId="1" r:id="rId1"/>
    <sheet name="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<sst xmlns="http://schemas.openxmlformats.org/spreadsheetml/2006/main" count="212" uniqueCount="107">
  <si>
    <t>双随机抽查结果和处理情况汇总表</t>
  </si>
  <si>
    <t>序号</t>
  </si>
  <si>
    <t>事项名称</t>
  </si>
  <si>
    <t>抽查对象</t>
  </si>
  <si>
    <t>统一社会信用代码</t>
  </si>
  <si>
    <t>检查日期</t>
  </si>
  <si>
    <t>检查结果</t>
  </si>
  <si>
    <t>处理情况</t>
  </si>
  <si>
    <t>住所</t>
  </si>
  <si>
    <t>所属地</t>
  </si>
  <si>
    <t>检查人员</t>
  </si>
  <si>
    <t>对保安服务活动的监督管理　</t>
  </si>
  <si>
    <t>福州东南培训有限公司</t>
  </si>
  <si>
    <t>91350104MA32R6RY8Q</t>
  </si>
  <si>
    <t>正常</t>
  </si>
  <si>
    <t>福州市仓山区复园路12号</t>
  </si>
  <si>
    <t>仓山</t>
  </si>
  <si>
    <t>林顺武 张博</t>
  </si>
  <si>
    <t>福建省精武特卫保安培训学校有限公司</t>
  </si>
  <si>
    <t>91350100MA33BK5E6T</t>
  </si>
  <si>
    <t>福州市晋安区华林路257号福侨大厦
7层705、707</t>
  </si>
  <si>
    <t>晋安</t>
  </si>
  <si>
    <t>福建东南保安守押有限公司</t>
  </si>
  <si>
    <t>‘9135010076618472374</t>
  </si>
  <si>
    <t>福州市仓山区盖山镇浦下村后门里122号040室福州市仓山区对湖街道牛眠山5号9号楼</t>
  </si>
  <si>
    <t>精武特卫(福建）保安服务有限公司</t>
  </si>
  <si>
    <t xml:space="preserve">‘913501115917432046 </t>
  </si>
  <si>
    <t>福州市晋安区华林路257号福侨大厦
7层701、702、703</t>
  </si>
  <si>
    <t>福建省固安保安服务有限公司</t>
  </si>
  <si>
    <t>91350111066589794A</t>
  </si>
  <si>
    <t>福州市晋安区秀峰路16号新店镇人民政府附属楼3层</t>
  </si>
  <si>
    <t>福建国泰保安服务有限公司</t>
  </si>
  <si>
    <t>91350102091378358X</t>
  </si>
  <si>
    <t>保安服务管理制度等未上墙</t>
  </si>
  <si>
    <t>责令30日内整改</t>
  </si>
  <si>
    <t>福州市鼓楼区安泰街道新权南路12号金福商厦1#楼7层08、09室</t>
  </si>
  <si>
    <t>鼓楼</t>
  </si>
  <si>
    <t>福州市鼓楼区保安服务公司</t>
  </si>
  <si>
    <t>91350102770694002L</t>
  </si>
  <si>
    <t>福州市鼓楼区鼓东街道五四路210号国际大厦三层A区</t>
  </si>
  <si>
    <t>福建省茂兴保安服务有限公司</t>
  </si>
  <si>
    <t>91350102MA2XNEFMXW</t>
  </si>
  <si>
    <t>福州市鼓楼区东街街道五一北路106号新侨联广场1#楼1509室</t>
  </si>
  <si>
    <t>福建晟盾保安服务有限公司</t>
  </si>
  <si>
    <t>91350100MA34X52Q5R</t>
  </si>
  <si>
    <t>鼓楼区无意北路129号榕城商贸中心22层5单元</t>
  </si>
  <si>
    <t>魏凡灼 吴双</t>
  </si>
  <si>
    <t>福州联玺保安服务有限公司</t>
  </si>
  <si>
    <t>91350102MA357E2738</t>
  </si>
  <si>
    <t>实际经营地址与保安服务许可证上住所不符</t>
  </si>
  <si>
    <t>鼓楼华大街道东浦路琴亭综合楼综合二层2-205单元c室</t>
  </si>
  <si>
    <t>福建省亚鹰保安服务有限公司</t>
  </si>
  <si>
    <t>91350102MA8RJ70M93</t>
  </si>
  <si>
    <t>鼓楼区东街43号新都会财经广场1113室</t>
  </si>
  <si>
    <t>福州市晋安区保安服务公司</t>
  </si>
  <si>
    <t>91350111772949478P</t>
  </si>
  <si>
    <t>福建省福州市晋安区福新中路128号</t>
  </si>
  <si>
    <t>福建中盛保安服务有限公司</t>
  </si>
  <si>
    <t>91350100MA321TUE44</t>
  </si>
  <si>
    <r>
      <t>晋安区连江北路</t>
    </r>
    <r>
      <rPr>
        <b/>
        <sz val="9"/>
        <color indexed="8"/>
        <rFont val="Times New Roman"/>
        <family val="1"/>
      </rPr>
      <t>293</t>
    </r>
    <r>
      <rPr>
        <b/>
        <sz val="9"/>
        <color indexed="8"/>
        <rFont val="宋体"/>
        <family val="0"/>
      </rPr>
      <t>号</t>
    </r>
    <r>
      <rPr>
        <b/>
        <sz val="9"/>
        <color indexed="8"/>
        <rFont val="Times New Roman"/>
        <family val="1"/>
      </rPr>
      <t>2#</t>
    </r>
    <r>
      <rPr>
        <b/>
        <sz val="9"/>
        <color indexed="8"/>
        <rFont val="宋体"/>
        <family val="0"/>
      </rPr>
      <t>楼五层</t>
    </r>
    <r>
      <rPr>
        <b/>
        <sz val="9"/>
        <color indexed="8"/>
        <rFont val="Times New Roman"/>
        <family val="1"/>
      </rPr>
      <t>532</t>
    </r>
    <r>
      <rPr>
        <b/>
        <sz val="9"/>
        <color indexed="8"/>
        <rFont val="宋体"/>
        <family val="0"/>
      </rPr>
      <t>号</t>
    </r>
  </si>
  <si>
    <t>福建老兵特卫保安服务有限公司</t>
  </si>
  <si>
    <t>91350100MA3469935N</t>
  </si>
  <si>
    <r>
      <t>福建省福州市晋安区福新中路89</t>
    </r>
    <r>
      <rPr>
        <b/>
        <sz val="9"/>
        <color indexed="8"/>
        <rFont val="宋体"/>
        <family val="0"/>
      </rPr>
      <t>号</t>
    </r>
  </si>
  <si>
    <t>91350104310723028H</t>
  </si>
  <si>
    <t>注：事项名称填写随机抽查事项清单中的事项名称；抽查对象填写每次抽查中被检查单位的全称；统一社会信用代码必须完整填写，没有统一社会信用代码的，填写企业注册号或组织机构代码，并备注；检查结果填写检查发现有无存在问题的具体情况；处理情况填写对发现问题的具体处理措施和行政处罚决定。</t>
  </si>
  <si>
    <t>对保安守押活动的监督管理</t>
  </si>
  <si>
    <t>福建宗伦保安培训学校有限公司</t>
  </si>
  <si>
    <t>91350100MA32YHX22C</t>
  </si>
  <si>
    <t>实际经营地与注册地不一致</t>
  </si>
  <si>
    <t>中安特卫保安培训学校（福建）有限公司</t>
  </si>
  <si>
    <t>91350104MA8RQT437M</t>
  </si>
  <si>
    <t>对保安服务活动的监督管理</t>
  </si>
  <si>
    <t>91350100MA344ULU9W</t>
  </si>
  <si>
    <t>对保安培训活动的监督管理</t>
  </si>
  <si>
    <t>福建峰龙保安服务有限公司</t>
  </si>
  <si>
    <t>91350104MA32TE4J11</t>
  </si>
  <si>
    <t>实际经营地与注册地不一致，该公司已无保安</t>
  </si>
  <si>
    <t>91350100MA34A98F9Q</t>
  </si>
  <si>
    <t>91350100337593948D</t>
  </si>
  <si>
    <t>91350104MA345TFQ0U</t>
  </si>
  <si>
    <t>91350100MA34A9W84K</t>
  </si>
  <si>
    <t>913501003106451037</t>
  </si>
  <si>
    <t>913501040972851019</t>
  </si>
  <si>
    <t>福建省汇安保安服务有限公司</t>
  </si>
  <si>
    <t>91350104MA8U3XYJ71</t>
  </si>
  <si>
    <t>91350104MA8UQWH14P</t>
  </si>
  <si>
    <t>申请注销</t>
  </si>
  <si>
    <t>福州石敢当保安服务有限公司</t>
  </si>
  <si>
    <t>91350104MA2XP35G83</t>
  </si>
  <si>
    <t>该公司申请在注销，近三年无开展工作，原办公地址已转租他人</t>
  </si>
  <si>
    <t>91350100315307015F</t>
  </si>
  <si>
    <t>9135010076618472374</t>
  </si>
  <si>
    <t>91350104315734906A</t>
  </si>
  <si>
    <t>91350104077415351L</t>
  </si>
  <si>
    <t>对自招保安活动的监督管理</t>
  </si>
  <si>
    <t>重庆金辉锦江物业管理有限公司福州分公司</t>
  </si>
  <si>
    <t>91350100574742353G</t>
  </si>
  <si>
    <t>福州原康物业服务管理有限公司</t>
  </si>
  <si>
    <t>91350102097168597J</t>
  </si>
  <si>
    <t>未到当地派出所报备，未按要求着装</t>
  </si>
  <si>
    <t>厦门市万科物业服务有限公司金域华府物业服务中心</t>
  </si>
  <si>
    <t>91350100585321482D</t>
  </si>
  <si>
    <t>已发出整改通知书并告知及时变更</t>
  </si>
  <si>
    <t>已申请注销手续办理中</t>
  </si>
  <si>
    <t>告知尽快处理</t>
  </si>
  <si>
    <t>已发出整改通知书限期整改</t>
  </si>
  <si>
    <t>2023年仓山区上半年保安从业单位双随机抽查结果和处理情况汇总表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</si>
</sst>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  <numFmt numFmtId="185" formatCode="0_ "/>
  </numFmts>
  <fonts count="33">
    <font>
      <sz val="12"/>
      <name val="宋体"/>
      <family val="0"/>
    </font>
    <font>
      <sz val="12"/>
      <name val="仿宋"/>
      <family val="3"/>
    </font>
    <font>
      <sz val="20"/>
      <name val="宋体"/>
      <family val="0"/>
    </font>
    <font>
      <b/>
      <sz val="14"/>
      <name val="宋体"/>
      <family val="0"/>
    </font>
    <font>
      <sz val="9"/>
      <color indexed="8"/>
      <name val="方正宋体-人口信息_扩充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6"/>
      <name val="宋体"/>
      <family val="0"/>
    </font>
    <font>
      <b/>
      <sz val="9"/>
      <color indexed="8"/>
      <name val="Times New Roman"/>
      <family val="1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Arial Unicode MS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0" fillId="19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19" borderId="0" xfId="0" applyFill="1" applyAlignment="1">
      <alignment horizontal="center" vertical="center" wrapText="1"/>
    </xf>
    <xf numFmtId="184" fontId="0" fillId="19" borderId="0" xfId="0" applyNumberFormat="1" applyFill="1" applyAlignment="1">
      <alignment horizontal="center" vertical="center"/>
    </xf>
    <xf numFmtId="58" fontId="0" fillId="19" borderId="0" xfId="0" applyNumberFormat="1" applyFill="1" applyAlignment="1">
      <alignment horizontal="center" vertical="center"/>
    </xf>
    <xf numFmtId="0" fontId="0" fillId="19" borderId="0" xfId="0" applyFill="1" applyAlignment="1">
      <alignment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 wrapText="1"/>
    </xf>
    <xf numFmtId="58" fontId="31" fillId="4" borderId="9" xfId="0" applyNumberFormat="1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49" fontId="30" fillId="4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49" fontId="30" fillId="4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49" fontId="31" fillId="4" borderId="9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58" fontId="31" fillId="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7">
      <selection activeCell="D16" sqref="D16"/>
    </sheetView>
  </sheetViews>
  <sheetFormatPr defaultColWidth="9.00390625" defaultRowHeight="14.25"/>
  <cols>
    <col min="1" max="1" width="5.00390625" style="0" customWidth="1"/>
    <col min="2" max="2" width="11.875" style="0" bestFit="1" customWidth="1"/>
    <col min="3" max="3" width="36.125" style="0" customWidth="1"/>
    <col min="4" max="4" width="34.125" style="0" customWidth="1"/>
    <col min="5" max="5" width="11.875" style="0" bestFit="1" customWidth="1"/>
    <col min="6" max="7" width="16.875" style="3" customWidth="1"/>
    <col min="8" max="8" width="26.50390625" style="3" customWidth="1"/>
    <col min="9" max="9" width="14.50390625" style="0" customWidth="1"/>
    <col min="10" max="10" width="19.375" style="3" customWidth="1"/>
  </cols>
  <sheetData>
    <row r="1" spans="1:10" ht="20.25">
      <c r="A1" s="22"/>
      <c r="B1" s="22"/>
      <c r="C1" s="38" t="s">
        <v>0</v>
      </c>
      <c r="D1" s="39"/>
      <c r="E1" s="39"/>
      <c r="F1" s="39"/>
      <c r="G1" s="39"/>
      <c r="H1" s="39"/>
      <c r="I1" s="39"/>
      <c r="J1" s="39"/>
    </row>
    <row r="2" spans="1:10" ht="18.75">
      <c r="A2" s="4" t="s">
        <v>1</v>
      </c>
      <c r="B2" s="24" t="s">
        <v>2</v>
      </c>
      <c r="C2" s="4" t="s">
        <v>3</v>
      </c>
      <c r="D2" s="24" t="s">
        <v>4</v>
      </c>
      <c r="E2" s="24" t="s">
        <v>5</v>
      </c>
      <c r="F2" s="23" t="s">
        <v>6</v>
      </c>
      <c r="G2" s="23" t="s">
        <v>7</v>
      </c>
      <c r="H2" s="23" t="s">
        <v>8</v>
      </c>
      <c r="I2" s="4" t="s">
        <v>9</v>
      </c>
      <c r="J2" s="4" t="s">
        <v>10</v>
      </c>
    </row>
    <row r="3" spans="1:10" ht="43.5" customHeight="1">
      <c r="A3" s="4">
        <v>1</v>
      </c>
      <c r="B3" s="23" t="s">
        <v>11</v>
      </c>
      <c r="C3" s="4" t="s">
        <v>12</v>
      </c>
      <c r="D3" s="25" t="s">
        <v>13</v>
      </c>
      <c r="E3" s="26">
        <v>44328</v>
      </c>
      <c r="F3" s="3" t="s">
        <v>14</v>
      </c>
      <c r="H3" s="23" t="s">
        <v>15</v>
      </c>
      <c r="I3" s="4" t="s">
        <v>16</v>
      </c>
      <c r="J3" t="s">
        <v>17</v>
      </c>
    </row>
    <row r="4" spans="1:10" ht="46.5" customHeight="1">
      <c r="A4" s="4">
        <v>2</v>
      </c>
      <c r="B4" s="23" t="s">
        <v>11</v>
      </c>
      <c r="C4" s="4" t="s">
        <v>18</v>
      </c>
      <c r="D4" s="27" t="s">
        <v>19</v>
      </c>
      <c r="E4" s="26">
        <v>44330</v>
      </c>
      <c r="F4" s="3" t="s">
        <v>14</v>
      </c>
      <c r="H4" s="23" t="s">
        <v>20</v>
      </c>
      <c r="I4" s="4" t="s">
        <v>21</v>
      </c>
      <c r="J4" t="s">
        <v>17</v>
      </c>
    </row>
    <row r="5" spans="1:10" ht="60" customHeight="1">
      <c r="A5" s="4">
        <v>3</v>
      </c>
      <c r="B5" s="23" t="s">
        <v>11</v>
      </c>
      <c r="C5" s="4" t="s">
        <v>22</v>
      </c>
      <c r="D5" s="27" t="s">
        <v>23</v>
      </c>
      <c r="E5" s="26">
        <v>44328</v>
      </c>
      <c r="F5" s="3" t="s">
        <v>14</v>
      </c>
      <c r="H5" s="23" t="s">
        <v>24</v>
      </c>
      <c r="I5" s="4" t="s">
        <v>16</v>
      </c>
      <c r="J5" t="s">
        <v>17</v>
      </c>
    </row>
    <row r="6" spans="1:10" ht="45.75" customHeight="1">
      <c r="A6" s="4">
        <v>4</v>
      </c>
      <c r="B6" s="23" t="s">
        <v>11</v>
      </c>
      <c r="C6" s="23" t="s">
        <v>25</v>
      </c>
      <c r="D6" s="27" t="s">
        <v>26</v>
      </c>
      <c r="E6" s="26">
        <v>44330</v>
      </c>
      <c r="F6" s="3" t="s">
        <v>14</v>
      </c>
      <c r="H6" s="23" t="s">
        <v>27</v>
      </c>
      <c r="I6" s="4" t="s">
        <v>21</v>
      </c>
      <c r="J6" t="s">
        <v>17</v>
      </c>
    </row>
    <row r="7" spans="1:10" ht="36.75" customHeight="1">
      <c r="A7" s="4">
        <v>5</v>
      </c>
      <c r="B7" s="23" t="s">
        <v>11</v>
      </c>
      <c r="C7" s="4" t="s">
        <v>28</v>
      </c>
      <c r="D7" s="27" t="s">
        <v>29</v>
      </c>
      <c r="E7" s="26">
        <v>44336</v>
      </c>
      <c r="F7" s="3" t="s">
        <v>14</v>
      </c>
      <c r="H7" s="23" t="s">
        <v>30</v>
      </c>
      <c r="I7" s="4" t="s">
        <v>21</v>
      </c>
      <c r="J7" t="s">
        <v>17</v>
      </c>
    </row>
    <row r="8" spans="1:10" s="21" customFormat="1" ht="39.75" customHeight="1">
      <c r="A8" s="28">
        <v>6</v>
      </c>
      <c r="B8" s="29" t="s">
        <v>11</v>
      </c>
      <c r="C8" s="28" t="s">
        <v>31</v>
      </c>
      <c r="D8" s="30" t="s">
        <v>32</v>
      </c>
      <c r="E8" s="31">
        <v>44337</v>
      </c>
      <c r="F8" s="32" t="s">
        <v>33</v>
      </c>
      <c r="G8" s="32" t="s">
        <v>34</v>
      </c>
      <c r="H8" s="29" t="s">
        <v>35</v>
      </c>
      <c r="I8" s="28" t="s">
        <v>36</v>
      </c>
      <c r="J8" s="21" t="s">
        <v>17</v>
      </c>
    </row>
    <row r="9" spans="1:10" ht="33" customHeight="1">
      <c r="A9" s="4">
        <v>7</v>
      </c>
      <c r="B9" s="23" t="s">
        <v>11</v>
      </c>
      <c r="C9" s="4" t="s">
        <v>37</v>
      </c>
      <c r="D9" s="27" t="s">
        <v>38</v>
      </c>
      <c r="E9" s="26">
        <v>44340</v>
      </c>
      <c r="F9" s="3" t="s">
        <v>14</v>
      </c>
      <c r="H9" s="23" t="s">
        <v>39</v>
      </c>
      <c r="I9" s="4" t="s">
        <v>36</v>
      </c>
      <c r="J9" t="s">
        <v>17</v>
      </c>
    </row>
    <row r="10" spans="1:10" ht="41.25" customHeight="1">
      <c r="A10" s="4">
        <v>8</v>
      </c>
      <c r="B10" s="23" t="s">
        <v>11</v>
      </c>
      <c r="C10" s="4" t="s">
        <v>40</v>
      </c>
      <c r="D10" s="27" t="s">
        <v>41</v>
      </c>
      <c r="E10" s="26">
        <v>44340</v>
      </c>
      <c r="F10" s="3" t="s">
        <v>14</v>
      </c>
      <c r="H10" s="23" t="s">
        <v>42</v>
      </c>
      <c r="I10" s="4" t="s">
        <v>36</v>
      </c>
      <c r="J10" t="s">
        <v>17</v>
      </c>
    </row>
    <row r="11" spans="1:10" ht="42.75">
      <c r="A11" s="4">
        <v>9</v>
      </c>
      <c r="B11" s="23" t="s">
        <v>11</v>
      </c>
      <c r="C11" s="4" t="s">
        <v>43</v>
      </c>
      <c r="D11" s="27" t="s">
        <v>44</v>
      </c>
      <c r="E11" s="26">
        <v>44335</v>
      </c>
      <c r="F11" s="3" t="s">
        <v>14</v>
      </c>
      <c r="H11" s="23" t="s">
        <v>45</v>
      </c>
      <c r="I11" s="4" t="s">
        <v>36</v>
      </c>
      <c r="J11" t="s">
        <v>46</v>
      </c>
    </row>
    <row r="12" spans="1:10" ht="42.75">
      <c r="A12" s="4">
        <v>10</v>
      </c>
      <c r="B12" s="23" t="s">
        <v>11</v>
      </c>
      <c r="C12" s="4" t="s">
        <v>47</v>
      </c>
      <c r="D12" s="27" t="s">
        <v>48</v>
      </c>
      <c r="E12" s="26">
        <v>44335</v>
      </c>
      <c r="F12" s="23" t="s">
        <v>49</v>
      </c>
      <c r="G12" s="3" t="s">
        <v>34</v>
      </c>
      <c r="H12" s="23" t="s">
        <v>50</v>
      </c>
      <c r="I12" s="4" t="s">
        <v>36</v>
      </c>
      <c r="J12" t="s">
        <v>46</v>
      </c>
    </row>
    <row r="13" spans="1:10" ht="42.75">
      <c r="A13" s="4">
        <v>11</v>
      </c>
      <c r="B13" s="23" t="s">
        <v>11</v>
      </c>
      <c r="C13" s="4" t="s">
        <v>51</v>
      </c>
      <c r="D13" s="27" t="s">
        <v>52</v>
      </c>
      <c r="E13" s="26">
        <v>44335</v>
      </c>
      <c r="F13" s="3" t="s">
        <v>14</v>
      </c>
      <c r="H13" s="23" t="s">
        <v>53</v>
      </c>
      <c r="I13" s="4" t="s">
        <v>36</v>
      </c>
      <c r="J13" t="s">
        <v>46</v>
      </c>
    </row>
    <row r="14" spans="1:10" ht="42.75">
      <c r="A14" s="4"/>
      <c r="B14" s="23" t="s">
        <v>11</v>
      </c>
      <c r="C14" s="4" t="s">
        <v>54</v>
      </c>
      <c r="D14" s="33" t="s">
        <v>55</v>
      </c>
      <c r="E14" s="26">
        <v>44342</v>
      </c>
      <c r="F14" s="23" t="s">
        <v>14</v>
      </c>
      <c r="G14" s="23"/>
      <c r="H14" s="34" t="s">
        <v>56</v>
      </c>
      <c r="I14" s="4" t="s">
        <v>21</v>
      </c>
      <c r="J14" t="s">
        <v>46</v>
      </c>
    </row>
    <row r="15" spans="1:10" ht="42.75">
      <c r="A15" s="4"/>
      <c r="B15" s="23" t="s">
        <v>11</v>
      </c>
      <c r="C15" s="4" t="s">
        <v>57</v>
      </c>
      <c r="D15" s="33" t="s">
        <v>58</v>
      </c>
      <c r="E15" s="26">
        <v>44343</v>
      </c>
      <c r="F15" s="23" t="s">
        <v>14</v>
      </c>
      <c r="G15" s="23"/>
      <c r="H15" s="34" t="s">
        <v>59</v>
      </c>
      <c r="I15" s="4" t="s">
        <v>21</v>
      </c>
      <c r="J15" t="s">
        <v>46</v>
      </c>
    </row>
    <row r="16" spans="2:10" ht="42.75">
      <c r="B16" s="23" t="s">
        <v>11</v>
      </c>
      <c r="C16" s="35" t="s">
        <v>60</v>
      </c>
      <c r="D16" s="33" t="s">
        <v>61</v>
      </c>
      <c r="E16" s="26">
        <v>44342</v>
      </c>
      <c r="F16" s="23" t="s">
        <v>14</v>
      </c>
      <c r="H16" s="35" t="s">
        <v>62</v>
      </c>
      <c r="I16" s="4" t="s">
        <v>21</v>
      </c>
      <c r="J16" t="s">
        <v>46</v>
      </c>
    </row>
    <row r="17" ht="14.25">
      <c r="D17" s="36"/>
    </row>
    <row r="18" ht="14.25">
      <c r="D18" s="36"/>
    </row>
    <row r="19" ht="14.25">
      <c r="D19" s="36"/>
    </row>
    <row r="20" ht="14.25">
      <c r="D20" s="36"/>
    </row>
    <row r="21" ht="14.25">
      <c r="D21" s="36"/>
    </row>
    <row r="22" ht="14.25">
      <c r="D22" s="36"/>
    </row>
    <row r="23" ht="14.25">
      <c r="D23" s="36"/>
    </row>
    <row r="24" ht="14.25">
      <c r="D24" s="36"/>
    </row>
    <row r="25" ht="14.25">
      <c r="D25" s="36"/>
    </row>
    <row r="26" ht="14.25">
      <c r="D26" s="36"/>
    </row>
    <row r="27" ht="14.25">
      <c r="D27" s="36"/>
    </row>
    <row r="28" ht="14.25">
      <c r="D28" s="36"/>
    </row>
    <row r="29" ht="14.25">
      <c r="D29" s="36"/>
    </row>
    <row r="30" ht="14.25">
      <c r="D30" s="36"/>
    </row>
    <row r="31" ht="14.25">
      <c r="D31" s="36"/>
    </row>
    <row r="32" ht="14.25">
      <c r="D32" s="36"/>
    </row>
    <row r="33" ht="14.25">
      <c r="D33" s="36"/>
    </row>
    <row r="34" ht="14.25">
      <c r="D34" s="36"/>
    </row>
    <row r="35" ht="14.25">
      <c r="D35" s="36"/>
    </row>
    <row r="36" ht="14.25">
      <c r="D36" s="36"/>
    </row>
    <row r="37" ht="14.25">
      <c r="D37" s="36"/>
    </row>
    <row r="38" ht="14.25">
      <c r="D38" s="36"/>
    </row>
    <row r="39" ht="14.25">
      <c r="D39" s="36"/>
    </row>
    <row r="40" ht="14.25">
      <c r="D40" s="36"/>
    </row>
    <row r="41" ht="14.25">
      <c r="D41" s="36"/>
    </row>
    <row r="42" ht="14.25">
      <c r="D42" s="36"/>
    </row>
    <row r="43" ht="14.25">
      <c r="D43" s="36"/>
    </row>
    <row r="44" ht="14.25">
      <c r="D44" s="36"/>
    </row>
    <row r="45" ht="14.25">
      <c r="D45" s="36"/>
    </row>
    <row r="46" ht="14.25">
      <c r="D46" s="36"/>
    </row>
    <row r="47" ht="14.25">
      <c r="D47" s="36"/>
    </row>
    <row r="48" ht="14.25">
      <c r="D48" s="36"/>
    </row>
    <row r="49" ht="14.25">
      <c r="D49" s="36"/>
    </row>
    <row r="50" ht="14.25">
      <c r="D50" s="36"/>
    </row>
    <row r="51" ht="14.25">
      <c r="D51" s="36"/>
    </row>
    <row r="52" ht="14.25">
      <c r="D52" s="37"/>
    </row>
    <row r="53" ht="14.25">
      <c r="D53" s="37"/>
    </row>
    <row r="54" ht="14.25">
      <c r="D54" s="37"/>
    </row>
    <row r="55" ht="14.25">
      <c r="D55" s="37"/>
    </row>
    <row r="56" ht="14.25">
      <c r="D56" s="37"/>
    </row>
    <row r="57" ht="14.25">
      <c r="D57" s="37"/>
    </row>
    <row r="58" ht="14.25">
      <c r="D58" s="37"/>
    </row>
    <row r="59" ht="14.25">
      <c r="D59" s="37"/>
    </row>
    <row r="60" ht="14.25">
      <c r="D60" s="37"/>
    </row>
    <row r="61" ht="14.25">
      <c r="D61" s="37"/>
    </row>
    <row r="62" ht="14.25">
      <c r="D62" s="37"/>
    </row>
    <row r="63" ht="14.25">
      <c r="D63" s="37"/>
    </row>
    <row r="64" ht="14.25">
      <c r="D64" s="37"/>
    </row>
    <row r="65" ht="14.25">
      <c r="D65" s="37"/>
    </row>
    <row r="66" ht="14.25">
      <c r="D66" s="37"/>
    </row>
    <row r="67" ht="14.25">
      <c r="D67" s="37"/>
    </row>
    <row r="68" ht="14.25">
      <c r="D68" s="37"/>
    </row>
    <row r="69" ht="14.25">
      <c r="D69" s="37"/>
    </row>
    <row r="70" ht="14.25">
      <c r="D70" s="37"/>
    </row>
    <row r="71" ht="14.25">
      <c r="D71" s="37"/>
    </row>
    <row r="72" ht="14.25">
      <c r="D72" s="37"/>
    </row>
  </sheetData>
  <sheetProtection/>
  <mergeCells count="1">
    <mergeCell ref="C1:J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6.50390625" style="0" bestFit="1" customWidth="1"/>
    <col min="2" max="2" width="17.375" style="0" customWidth="1"/>
    <col min="3" max="3" width="29.125" style="3" customWidth="1"/>
    <col min="4" max="4" width="22.25390625" style="4" customWidth="1"/>
    <col min="5" max="5" width="14.25390625" style="4" customWidth="1"/>
    <col min="6" max="6" width="18.00390625" style="4" customWidth="1"/>
    <col min="7" max="7" width="20.375" style="0" customWidth="1"/>
    <col min="9" max="9" width="12.00390625" style="0" customWidth="1"/>
  </cols>
  <sheetData>
    <row r="1" spans="1:7" ht="41.25" customHeight="1">
      <c r="A1" s="40" t="s">
        <v>106</v>
      </c>
      <c r="B1" s="40"/>
      <c r="C1" s="40"/>
      <c r="D1" s="40"/>
      <c r="E1" s="40"/>
      <c r="F1" s="40"/>
      <c r="G1" s="40"/>
    </row>
    <row r="2" spans="1:7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10" ht="30" customHeight="1">
      <c r="A3" s="7">
        <v>1</v>
      </c>
      <c r="B3" s="42" t="s">
        <v>65</v>
      </c>
      <c r="C3" s="43" t="s">
        <v>66</v>
      </c>
      <c r="D3" s="44" t="s">
        <v>67</v>
      </c>
      <c r="E3" s="45">
        <v>45059</v>
      </c>
      <c r="F3" s="46" t="s">
        <v>68</v>
      </c>
      <c r="G3" s="43" t="s">
        <v>102</v>
      </c>
      <c r="H3" s="8"/>
      <c r="I3" s="13"/>
      <c r="J3" s="14"/>
    </row>
    <row r="4" spans="1:10" ht="30" customHeight="1">
      <c r="A4" s="7">
        <v>2</v>
      </c>
      <c r="B4" s="42" t="s">
        <v>65</v>
      </c>
      <c r="C4" s="43" t="s">
        <v>69</v>
      </c>
      <c r="D4" s="44" t="s">
        <v>70</v>
      </c>
      <c r="E4" s="45">
        <v>45059</v>
      </c>
      <c r="F4" s="43" t="s">
        <v>14</v>
      </c>
      <c r="G4" s="43" t="s">
        <v>14</v>
      </c>
      <c r="H4" s="8"/>
      <c r="I4" s="13"/>
      <c r="J4" s="14"/>
    </row>
    <row r="5" spans="1:10" ht="30" customHeight="1">
      <c r="A5" s="7">
        <v>3</v>
      </c>
      <c r="B5" s="42" t="s">
        <v>71</v>
      </c>
      <c r="C5" s="47" t="str">
        <f>LEFT("福建金诺保安服务有限公司",19)</f>
        <v>福建金诺保安服务有限公司</v>
      </c>
      <c r="D5" s="48" t="s">
        <v>72</v>
      </c>
      <c r="E5" s="45">
        <v>45059</v>
      </c>
      <c r="F5" s="43" t="s">
        <v>14</v>
      </c>
      <c r="G5" s="43" t="s">
        <v>14</v>
      </c>
      <c r="H5" s="9"/>
      <c r="I5" s="15"/>
      <c r="J5" s="15"/>
    </row>
    <row r="6" spans="1:10" ht="36" customHeight="1">
      <c r="A6" s="7">
        <v>4</v>
      </c>
      <c r="B6" s="42" t="s">
        <v>73</v>
      </c>
      <c r="C6" s="47" t="str">
        <f>LEFT("福建泽丰保安服务有限公司",19)</f>
        <v>福建泽丰保安服务有限公司</v>
      </c>
      <c r="D6" s="48" t="s">
        <v>63</v>
      </c>
      <c r="E6" s="45">
        <v>45059</v>
      </c>
      <c r="F6" s="43" t="s">
        <v>14</v>
      </c>
      <c r="G6" s="43" t="s">
        <v>14</v>
      </c>
      <c r="H6" s="9"/>
      <c r="I6" s="15"/>
      <c r="J6" s="15"/>
    </row>
    <row r="7" spans="1:10" ht="30" customHeight="1">
      <c r="A7" s="7">
        <v>5</v>
      </c>
      <c r="B7" s="42" t="s">
        <v>71</v>
      </c>
      <c r="C7" s="43" t="s">
        <v>74</v>
      </c>
      <c r="D7" s="48" t="s">
        <v>75</v>
      </c>
      <c r="E7" s="45">
        <v>45059</v>
      </c>
      <c r="F7" s="46" t="s">
        <v>76</v>
      </c>
      <c r="G7" s="43" t="s">
        <v>102</v>
      </c>
      <c r="H7" s="9"/>
      <c r="I7" s="15"/>
      <c r="J7" s="15"/>
    </row>
    <row r="8" spans="1:10" s="1" customFormat="1" ht="30" customHeight="1">
      <c r="A8" s="7">
        <v>6</v>
      </c>
      <c r="B8" s="42" t="s">
        <v>71</v>
      </c>
      <c r="C8" s="47" t="str">
        <f>LEFT("福建闽龙保安服务有限公司",19)</f>
        <v>福建闽龙保安服务有限公司</v>
      </c>
      <c r="D8" s="48" t="s">
        <v>77</v>
      </c>
      <c r="E8" s="45">
        <v>45059</v>
      </c>
      <c r="F8" s="43" t="s">
        <v>14</v>
      </c>
      <c r="G8" s="43" t="s">
        <v>14</v>
      </c>
      <c r="H8" s="9"/>
      <c r="I8" s="15"/>
      <c r="J8" s="15"/>
    </row>
    <row r="9" spans="1:10" ht="30" customHeight="1">
      <c r="A9" s="7">
        <v>7</v>
      </c>
      <c r="B9" s="49" t="s">
        <v>71</v>
      </c>
      <c r="C9" s="50" t="str">
        <f>LEFT("福州市中仁保安服务有限公司",19)</f>
        <v>福州市中仁保安服务有限公司</v>
      </c>
      <c r="D9" s="51" t="s">
        <v>78</v>
      </c>
      <c r="E9" s="45">
        <v>45060</v>
      </c>
      <c r="F9" s="49" t="s">
        <v>14</v>
      </c>
      <c r="G9" s="49" t="s">
        <v>14</v>
      </c>
      <c r="H9" s="10"/>
      <c r="I9" s="16"/>
      <c r="J9" s="17"/>
    </row>
    <row r="10" spans="1:10" ht="30" customHeight="1">
      <c r="A10" s="7">
        <v>8</v>
      </c>
      <c r="B10" s="49" t="s">
        <v>71</v>
      </c>
      <c r="C10" s="50" t="str">
        <f>LEFT("福州中升保安服务有限公司",19)</f>
        <v>福州中升保安服务有限公司</v>
      </c>
      <c r="D10" s="51" t="s">
        <v>79</v>
      </c>
      <c r="E10" s="45">
        <v>45060</v>
      </c>
      <c r="F10" s="49" t="s">
        <v>14</v>
      </c>
      <c r="G10" s="49" t="s">
        <v>14</v>
      </c>
      <c r="H10" s="9"/>
      <c r="I10" s="15"/>
      <c r="J10" s="15"/>
    </row>
    <row r="11" spans="1:10" ht="30" customHeight="1">
      <c r="A11" s="7">
        <v>9</v>
      </c>
      <c r="B11" s="49" t="s">
        <v>73</v>
      </c>
      <c r="C11" s="50" t="str">
        <f>LEFT("福建正川保安服务有限公司",19)</f>
        <v>福建正川保安服务有限公司</v>
      </c>
      <c r="D11" s="51" t="s">
        <v>80</v>
      </c>
      <c r="E11" s="45">
        <v>45060</v>
      </c>
      <c r="F11" s="49" t="s">
        <v>14</v>
      </c>
      <c r="G11" s="49" t="s">
        <v>14</v>
      </c>
      <c r="H11" s="11"/>
      <c r="I11" s="18"/>
      <c r="J11" s="19"/>
    </row>
    <row r="12" spans="1:10" ht="30" customHeight="1">
      <c r="A12" s="7">
        <v>10</v>
      </c>
      <c r="B12" s="49" t="s">
        <v>71</v>
      </c>
      <c r="C12" s="50" t="str">
        <f>LEFT("福建省精威保安服务有限公司",19)</f>
        <v>福建省精威保安服务有限公司</v>
      </c>
      <c r="D12" s="51" t="s">
        <v>81</v>
      </c>
      <c r="E12" s="45">
        <v>45060</v>
      </c>
      <c r="F12" s="49" t="s">
        <v>14</v>
      </c>
      <c r="G12" s="49" t="s">
        <v>14</v>
      </c>
      <c r="H12" s="9"/>
      <c r="I12" s="15"/>
      <c r="J12" s="15"/>
    </row>
    <row r="13" spans="1:10" ht="30" customHeight="1">
      <c r="A13" s="7">
        <v>11</v>
      </c>
      <c r="B13" s="49" t="s">
        <v>71</v>
      </c>
      <c r="C13" s="50" t="str">
        <f>LEFT("福州神之盾保安服务有限公司",19)</f>
        <v>福州神之盾保安服务有限公司</v>
      </c>
      <c r="D13" s="51" t="s">
        <v>82</v>
      </c>
      <c r="E13" s="45">
        <v>45061</v>
      </c>
      <c r="F13" s="52" t="s">
        <v>68</v>
      </c>
      <c r="G13" s="49" t="s">
        <v>102</v>
      </c>
      <c r="H13" s="10"/>
      <c r="I13" s="16"/>
      <c r="J13" s="20"/>
    </row>
    <row r="14" spans="1:10" s="2" customFormat="1" ht="30" customHeight="1">
      <c r="A14" s="7">
        <v>12</v>
      </c>
      <c r="B14" s="49" t="s">
        <v>71</v>
      </c>
      <c r="C14" s="50" t="s">
        <v>83</v>
      </c>
      <c r="D14" s="51" t="s">
        <v>84</v>
      </c>
      <c r="E14" s="45">
        <v>45061</v>
      </c>
      <c r="F14" s="52" t="s">
        <v>68</v>
      </c>
      <c r="G14" s="49" t="s">
        <v>102</v>
      </c>
      <c r="H14" s="9"/>
      <c r="I14" s="15"/>
      <c r="J14" s="15"/>
    </row>
    <row r="15" spans="1:10" s="2" customFormat="1" ht="30" customHeight="1">
      <c r="A15" s="7">
        <v>13</v>
      </c>
      <c r="B15" s="49" t="s">
        <v>71</v>
      </c>
      <c r="C15" s="50" t="str">
        <f>LEFT("福建睿杰保安服务有限公司",19)</f>
        <v>福建睿杰保安服务有限公司</v>
      </c>
      <c r="D15" s="51" t="s">
        <v>85</v>
      </c>
      <c r="E15" s="45">
        <v>45061</v>
      </c>
      <c r="F15" s="50" t="s">
        <v>86</v>
      </c>
      <c r="G15" s="50" t="s">
        <v>103</v>
      </c>
      <c r="H15" s="9"/>
      <c r="I15" s="15"/>
      <c r="J15" s="15"/>
    </row>
    <row r="16" spans="1:10" s="2" customFormat="1" ht="45" customHeight="1">
      <c r="A16" s="7">
        <v>14</v>
      </c>
      <c r="B16" s="49" t="s">
        <v>73</v>
      </c>
      <c r="C16" s="50" t="s">
        <v>87</v>
      </c>
      <c r="D16" s="51" t="s">
        <v>88</v>
      </c>
      <c r="E16" s="45">
        <v>45061</v>
      </c>
      <c r="F16" s="49" t="s">
        <v>89</v>
      </c>
      <c r="G16" s="49" t="s">
        <v>104</v>
      </c>
      <c r="H16" s="9"/>
      <c r="I16" s="15"/>
      <c r="J16" s="15"/>
    </row>
    <row r="17" spans="1:10" ht="30" customHeight="1">
      <c r="A17" s="7">
        <v>15</v>
      </c>
      <c r="B17" s="49" t="s">
        <v>71</v>
      </c>
      <c r="C17" s="50" t="str">
        <f>LEFT("福建省军威保安服务有限公司",19)</f>
        <v>福建省军威保安服务有限公司</v>
      </c>
      <c r="D17" s="51" t="s">
        <v>90</v>
      </c>
      <c r="E17" s="45">
        <v>45061</v>
      </c>
      <c r="F17" s="52" t="s">
        <v>68</v>
      </c>
      <c r="G17" s="50" t="s">
        <v>105</v>
      </c>
      <c r="H17" s="9"/>
      <c r="I17" s="15"/>
      <c r="J17" s="15"/>
    </row>
    <row r="18" spans="1:7" ht="30" customHeight="1">
      <c r="A18" s="7">
        <v>16</v>
      </c>
      <c r="B18" s="49" t="s">
        <v>71</v>
      </c>
      <c r="C18" s="50" t="str">
        <f>LEFT("福建东南保安守押有限公司",19)</f>
        <v>福建东南保安守押有限公司</v>
      </c>
      <c r="D18" s="53" t="s">
        <v>91</v>
      </c>
      <c r="E18" s="45">
        <v>45062</v>
      </c>
      <c r="F18" s="50" t="s">
        <v>14</v>
      </c>
      <c r="G18" s="50" t="s">
        <v>14</v>
      </c>
    </row>
    <row r="19" spans="1:7" ht="30" customHeight="1">
      <c r="A19" s="7">
        <v>17</v>
      </c>
      <c r="B19" s="49" t="s">
        <v>71</v>
      </c>
      <c r="C19" s="50" t="str">
        <f>LEFT("福州市安保保安服务有限公司",19)</f>
        <v>福州市安保保安服务有限公司</v>
      </c>
      <c r="D19" s="51" t="s">
        <v>92</v>
      </c>
      <c r="E19" s="45">
        <v>45062</v>
      </c>
      <c r="F19" s="49" t="s">
        <v>14</v>
      </c>
      <c r="G19" s="49" t="s">
        <v>14</v>
      </c>
    </row>
    <row r="20" spans="1:7" ht="30" customHeight="1">
      <c r="A20" s="7">
        <v>18</v>
      </c>
      <c r="B20" s="49" t="s">
        <v>65</v>
      </c>
      <c r="C20" s="50" t="str">
        <f>LEFT("福州市鑫盾保安服务有限公司",19)</f>
        <v>福州市鑫盾保安服务有限公司</v>
      </c>
      <c r="D20" s="51" t="s">
        <v>93</v>
      </c>
      <c r="E20" s="45">
        <v>45062</v>
      </c>
      <c r="F20" s="49" t="s">
        <v>14</v>
      </c>
      <c r="G20" s="49" t="s">
        <v>14</v>
      </c>
    </row>
    <row r="21" spans="1:7" ht="30" customHeight="1">
      <c r="A21" s="7">
        <v>19</v>
      </c>
      <c r="B21" s="49" t="s">
        <v>94</v>
      </c>
      <c r="C21" s="49" t="s">
        <v>95</v>
      </c>
      <c r="D21" s="49" t="s">
        <v>96</v>
      </c>
      <c r="E21" s="45">
        <v>45062</v>
      </c>
      <c r="F21" s="49" t="s">
        <v>14</v>
      </c>
      <c r="G21" s="49" t="s">
        <v>14</v>
      </c>
    </row>
    <row r="22" spans="1:7" ht="30" customHeight="1">
      <c r="A22" s="7">
        <v>20</v>
      </c>
      <c r="B22" s="49" t="s">
        <v>94</v>
      </c>
      <c r="C22" s="49" t="s">
        <v>97</v>
      </c>
      <c r="D22" s="49" t="s">
        <v>98</v>
      </c>
      <c r="E22" s="45">
        <v>45062</v>
      </c>
      <c r="F22" s="49" t="s">
        <v>99</v>
      </c>
      <c r="G22" s="49" t="s">
        <v>105</v>
      </c>
    </row>
    <row r="23" spans="1:7" ht="30" customHeight="1">
      <c r="A23" s="7">
        <v>21</v>
      </c>
      <c r="B23" s="49" t="s">
        <v>94</v>
      </c>
      <c r="C23" s="54" t="s">
        <v>100</v>
      </c>
      <c r="D23" s="55" t="s">
        <v>101</v>
      </c>
      <c r="E23" s="56">
        <v>45062</v>
      </c>
      <c r="F23" s="54" t="s">
        <v>14</v>
      </c>
      <c r="G23" s="54" t="s">
        <v>14</v>
      </c>
    </row>
    <row r="24" spans="1:7" ht="14.25">
      <c r="A24" s="41" t="s">
        <v>64</v>
      </c>
      <c r="B24" s="41"/>
      <c r="C24" s="41"/>
      <c r="D24" s="12"/>
      <c r="E24" s="12"/>
      <c r="F24" s="41"/>
      <c r="G24" s="41"/>
    </row>
    <row r="25" spans="1:7" ht="14.25">
      <c r="A25" s="41"/>
      <c r="B25" s="41"/>
      <c r="C25" s="41"/>
      <c r="D25" s="12"/>
      <c r="E25" s="12"/>
      <c r="F25" s="41"/>
      <c r="G25" s="41"/>
    </row>
    <row r="26" spans="1:7" ht="22.5" customHeight="1">
      <c r="A26" s="41"/>
      <c r="B26" s="41"/>
      <c r="C26" s="41"/>
      <c r="D26" s="12"/>
      <c r="E26" s="12"/>
      <c r="F26" s="41"/>
      <c r="G26" s="41"/>
    </row>
  </sheetData>
  <sheetProtection/>
  <mergeCells count="2">
    <mergeCell ref="A1:G1"/>
    <mergeCell ref="A24:G26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张博/一大队</dc:creator>
  <cp:keywords/>
  <dc:description/>
  <cp:lastModifiedBy>/</cp:lastModifiedBy>
  <cp:lastPrinted>2021-06-01T08:58:20Z</cp:lastPrinted>
  <dcterms:created xsi:type="dcterms:W3CDTF">2021-04-30T00:56:28Z</dcterms:created>
  <dcterms:modified xsi:type="dcterms:W3CDTF">2023-05-18T07:13:34Z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DBA89F9168B347BD92AEFF6A290EAED3</vt:lpwstr>
  </property>
</Properties>
</file>